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030"/>
  </bookViews>
  <sheets>
    <sheet name="学院报送及备案" sheetId="1" r:id="rId1"/>
    <sheet name="期刊级别及计分参考（学校）" sheetId="2" r:id="rId2"/>
    <sheet name="期刊级别（通用）" sheetId="4" r:id="rId3"/>
  </sheets>
  <definedNames>
    <definedName name="_xlnm._FilterDatabase" localSheetId="1" hidden="1">'期刊级别及计分参考（学校）'!$A$1:$D$32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<sst xmlns="http://schemas.openxmlformats.org/spreadsheetml/2006/main" count="262" uniqueCount="134">
  <si>
    <r>
      <rPr>
        <b/>
        <sz val="18"/>
        <color theme="1"/>
        <rFont val="宋体"/>
        <charset val="134"/>
        <scheme val="minor"/>
      </rPr>
      <t>附件2：2025年度研究生发表高水平论文明细汇总表</t>
    </r>
    <r>
      <rPr>
        <b/>
        <sz val="20"/>
        <color theme="1"/>
        <rFont val="宋体"/>
        <charset val="134"/>
        <scheme val="minor"/>
      </rPr>
      <t>（</t>
    </r>
    <r>
      <rPr>
        <b/>
        <sz val="20"/>
        <color rgb="FFFF0000"/>
        <rFont val="宋体"/>
        <charset val="134"/>
        <scheme val="minor"/>
      </rPr>
      <t>请严格按照填写说明填写</t>
    </r>
    <r>
      <rPr>
        <b/>
        <sz val="20"/>
        <color theme="1"/>
        <rFont val="宋体"/>
        <charset val="134"/>
        <scheme val="minor"/>
      </rPr>
      <t>）</t>
    </r>
  </si>
  <si>
    <t>序号</t>
  </si>
  <si>
    <t>学号</t>
  </si>
  <si>
    <t>学生姓名</t>
  </si>
  <si>
    <t>培养
层次</t>
  </si>
  <si>
    <t>所在学院</t>
  </si>
  <si>
    <t>专业</t>
  </si>
  <si>
    <t>论文题目</t>
  </si>
  <si>
    <t>发表时间</t>
  </si>
  <si>
    <t>期刊名称</t>
  </si>
  <si>
    <t>期刊号
ISSN</t>
  </si>
  <si>
    <t>期刊级别
（学校）</t>
  </si>
  <si>
    <t>期刊层级
（学校）</t>
  </si>
  <si>
    <t>期刊级别（通用）</t>
  </si>
  <si>
    <t>ESI期刊类别</t>
  </si>
  <si>
    <t>作者类型</t>
  </si>
  <si>
    <t>作者排名</t>
  </si>
  <si>
    <t>是否已获得科研创新基金项目立项</t>
  </si>
  <si>
    <t>论文计分
（含ESI系数）</t>
  </si>
  <si>
    <t>拟奖励额度</t>
  </si>
  <si>
    <t>胡琳</t>
  </si>
  <si>
    <t>硕士</t>
  </si>
  <si>
    <t>会计学院</t>
  </si>
  <si>
    <t>会计学</t>
  </si>
  <si>
    <t>The Green Power Of Culture: Communist Culture And Corporate Environmental Investment</t>
  </si>
  <si>
    <t>APPLIED ECONOMICS LETTERS</t>
  </si>
  <si>
    <t>1350-4851</t>
  </si>
  <si>
    <t>ABS一星期刊</t>
  </si>
  <si>
    <t>A-</t>
  </si>
  <si>
    <t>SSCI三区</t>
  </si>
  <si>
    <t>ECONOMICS&amp;BUSINESS（经济学和商学）ESI期刊</t>
  </si>
  <si>
    <t>通讯作者</t>
  </si>
  <si>
    <t>4/4</t>
  </si>
  <si>
    <t>是</t>
  </si>
  <si>
    <t>22010050003</t>
  </si>
  <si>
    <t>任洋虬</t>
  </si>
  <si>
    <t>博士</t>
  </si>
  <si>
    <t>Can fair competition enhance corporate ESG performance? Evidence from a quasi-natural experiment of China’s faircompetition review system</t>
  </si>
  <si>
    <t>FINANCE RESEARCH LETTERS</t>
  </si>
  <si>
    <t>1544-6123</t>
  </si>
  <si>
    <t>A+类期刊</t>
  </si>
  <si>
    <t>A+</t>
  </si>
  <si>
    <t>SSCI一区</t>
  </si>
  <si>
    <t>学生一作</t>
  </si>
  <si>
    <t>1/3</t>
  </si>
  <si>
    <t>否</t>
  </si>
  <si>
    <t>母国境外税收政策与企业研发国际化——基于2017 年境外所得税收抵免制度改革的准自然实验</t>
  </si>
  <si>
    <t>南开管理评论</t>
  </si>
  <si>
    <t>2096-4188</t>
  </si>
  <si>
    <t>A++类期刊</t>
  </si>
  <si>
    <t>A++</t>
  </si>
  <si>
    <t>CSSCI来源</t>
  </si>
  <si>
    <t>不属于ESI期刊</t>
  </si>
  <si>
    <t>导师一作，学生二作</t>
  </si>
  <si>
    <t>2/3</t>
  </si>
  <si>
    <t>20010050003</t>
  </si>
  <si>
    <t>段明利</t>
  </si>
  <si>
    <t>The signaling effect of tone: The influence of key audit matters'  tone on bank lending decisions</t>
  </si>
  <si>
    <t>1/1</t>
  </si>
  <si>
    <t>Key audit matters' tone and audit opinions: genuine or strategic disclosure</t>
  </si>
  <si>
    <t>MANAGERIAL AUDITING JOURNAL</t>
  </si>
  <si>
    <t>0268-6902</t>
  </si>
  <si>
    <t>其他SSCI二区收录</t>
  </si>
  <si>
    <t>A</t>
  </si>
  <si>
    <t>SSCI二区</t>
  </si>
  <si>
    <t>1/2</t>
  </si>
  <si>
    <t>23020050014</t>
  </si>
  <si>
    <t>潘永恺</t>
  </si>
  <si>
    <t>Corporate R&amp;D intensity, fund network connectivity, and green fund concern: analysis and test of R&amp;D from listed corporates in China</t>
  </si>
  <si>
    <t>ENERGY POLICY</t>
  </si>
  <si>
    <t>0301-4215</t>
  </si>
  <si>
    <t>其他学科ESI期刊</t>
  </si>
  <si>
    <t>王威</t>
  </si>
  <si>
    <t>Tax incentive uncertainty and corporate tax
avoidance: evidence from high-Tech enterprises in
China</t>
  </si>
  <si>
    <t>APPLIED ECONOMICS</t>
  </si>
  <si>
    <t xml:space="preserve"> 0003-6846</t>
  </si>
  <si>
    <t>第一通讯作者</t>
  </si>
  <si>
    <t>2/2</t>
  </si>
  <si>
    <t>政务新媒体与企业税收政策不确定性感知——来自税务部门微博开通的经验证据</t>
  </si>
  <si>
    <t>1008-3448</t>
  </si>
  <si>
    <t>周梦霞</t>
  </si>
  <si>
    <t>Go with the wind: Local public financing and air pollution</t>
  </si>
  <si>
    <t>JOURNAL OF COMPETITIVENESS</t>
  </si>
  <si>
    <t>1804-171X</t>
  </si>
  <si>
    <t>其他SSCI一区收录</t>
  </si>
  <si>
    <t>Coasian bargaining, political incentives, and pollution spillovers: evidence from China</t>
  </si>
  <si>
    <t>0003-6846</t>
  </si>
  <si>
    <t>25010050001</t>
  </si>
  <si>
    <t>何子健</t>
  </si>
  <si>
    <t>Biodiversity risk exposure and corporate credit ratings</t>
  </si>
  <si>
    <t>其他SSCI三区收录</t>
  </si>
  <si>
    <t>3/5</t>
  </si>
  <si>
    <t>期刊级别</t>
  </si>
  <si>
    <t>期刊层级</t>
  </si>
  <si>
    <t>基础分</t>
  </si>
  <si>
    <t>顶级国际期刊</t>
  </si>
  <si>
    <t>顶级</t>
  </si>
  <si>
    <t>顶级国内期刊</t>
  </si>
  <si>
    <t>A+++期刊</t>
  </si>
  <si>
    <t>A+++</t>
  </si>
  <si>
    <t>A类国内期刊</t>
  </si>
  <si>
    <t>A-类国内期刊</t>
  </si>
  <si>
    <t>ESI热点/高被引论文（前1%）（3次及以上）</t>
  </si>
  <si>
    <t>ESI热点/高被引论文（前1%）（2次）</t>
  </si>
  <si>
    <t>ESI热点/高被引论文（前1%）（1次）</t>
  </si>
  <si>
    <t>其他SSCI四区收录</t>
  </si>
  <si>
    <t>其他SCI一区收录</t>
  </si>
  <si>
    <t>其他SCI二区收录</t>
  </si>
  <si>
    <t>其他SCI三区收录</t>
  </si>
  <si>
    <t>其他SCI四区收录</t>
  </si>
  <si>
    <t>A&amp;HCI收录</t>
  </si>
  <si>
    <t>EI收录的期刊论文</t>
  </si>
  <si>
    <t>CCF A会议长文</t>
  </si>
  <si>
    <t>CCF A会议短文</t>
  </si>
  <si>
    <t>CCF B期刊论文</t>
  </si>
  <si>
    <t>ABS二星期刊</t>
  </si>
  <si>
    <t>《人民日报》（非理论版）、《光明日报》（非理论版）、《经济日报》（非理论版）、《浙江工商大学学报》</t>
  </si>
  <si>
    <t>学校认定的A类学术专著</t>
  </si>
  <si>
    <t>学校认定的B类学术专著</t>
  </si>
  <si>
    <t>学校认定的C类学术专著、译著</t>
  </si>
  <si>
    <r>
      <rPr>
        <sz val="11"/>
        <color theme="1"/>
        <rFont val="宋体"/>
        <charset val="134"/>
        <scheme val="minor"/>
      </rPr>
      <t xml:space="preserve">备注：1.参考《浙江工商大学科研工作评价实施办法（试行）》（浙商大科〔2023〕75 号）中学术论文科研工作评价计分标准进行认定。
2.关于ESI期刊论文，发表在 ECONOMICS&amp;BUSINESS（经济学和商学）学科期刊的论文，乘以1.5系数计分；其他ESI期刊论文，乘以1.2系数计分。
</t>
    </r>
    <r>
      <rPr>
        <sz val="11"/>
        <color rgb="FFFF0000"/>
        <rFont val="宋体"/>
        <charset val="134"/>
        <scheme val="minor"/>
      </rPr>
      <t>ESI期刊目录详见：https://lib.zjgsu.edu.cn/2019/1030/c1056a38303/page.htm</t>
    </r>
  </si>
  <si>
    <t>通用期刊级别</t>
  </si>
  <si>
    <t>SSCI四区</t>
  </si>
  <si>
    <t>SCI一区</t>
  </si>
  <si>
    <t>SCI二区（TOP）</t>
  </si>
  <si>
    <t>SCI二区</t>
  </si>
  <si>
    <t>SCI三区</t>
  </si>
  <si>
    <t>SCI四区</t>
  </si>
  <si>
    <t>EI收录</t>
  </si>
  <si>
    <t>CCF A</t>
  </si>
  <si>
    <t>CCF B</t>
  </si>
  <si>
    <t>CSSCI扩展版</t>
  </si>
  <si>
    <t>CSSCI集刊</t>
  </si>
  <si>
    <t>北大核心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</si>
</sst>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 readingOrder="1"/>
    </xf>
    <xf numFmtId="57" fontId="0" fillId="0" borderId="1" xfId="0" applyNumberFormat="1" applyBorder="1" applyAlignment="1">
      <alignment horizontal="center" vertical="center"/>
    </xf>
    <xf numFmtId="49" fontId="6" fillId="0" borderId="1" xfId="49" applyNumberFormat="1" applyFont="1" applyBorder="1" applyAlignment="1">
      <alignment horizontal="center" vertical="center" wrapText="1" readingOrder="1"/>
    </xf>
    <xf numFmtId="49" fontId="7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Sheet1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zoomScale="55" zoomScaleNormal="55" topLeftCell="B1" workbookViewId="0">
      <selection activeCell="M5" sqref="M5"/>
    </sheetView>
  </sheetViews>
  <sheetFormatPr defaultColWidth="9" defaultRowHeight="14"/>
  <cols>
    <col min="1" max="1" width="7.44545454545455" customWidth="1"/>
    <col min="2" max="2" width="12.9909090909091" customWidth="1"/>
    <col min="3" max="3" width="9.44545454545455" customWidth="1"/>
    <col min="4" max="4" width="10.1454545454545" customWidth="1"/>
    <col min="5" max="5" width="11.8181818181818" customWidth="1"/>
    <col min="6" max="6" width="13.4454545454545" customWidth="1"/>
    <col min="7" max="7" width="33.1909090909091" customWidth="1"/>
    <col min="8" max="8" width="11.6363636363636" customWidth="1"/>
    <col min="9" max="9" width="17.7818181818182" customWidth="1"/>
    <col min="10" max="10" width="13.6363636363636" customWidth="1"/>
    <col min="11" max="11" width="20" customWidth="1"/>
    <col min="12" max="12" width="14.1909090909091" customWidth="1"/>
    <col min="13" max="13" width="20" customWidth="1"/>
    <col min="14" max="14" width="57.0454545454545" customWidth="1"/>
    <col min="15" max="15" width="24.7363636363636" customWidth="1"/>
    <col min="16" max="16" width="13.9090909090909" customWidth="1"/>
    <col min="17" max="17" width="17.0818181818182" customWidth="1"/>
    <col min="18" max="18" width="30" customWidth="1"/>
    <col min="19" max="19" width="38.3909090909091" customWidth="1"/>
    <col min="20" max="20" width="12.8181818181818"/>
  </cols>
  <sheetData>
    <row r="1" ht="30" customHeight="1" spans="1:20">
      <c r="A1" s="1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ht="45" customHeight="1" spans="1:20">
      <c r="A2" s="20" t="s">
        <v>1</v>
      </c>
      <c r="B2" s="20" t="s">
        <v>2</v>
      </c>
      <c r="C2" s="20" t="s">
        <v>3</v>
      </c>
      <c r="D2" s="21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1" t="s">
        <v>10</v>
      </c>
      <c r="K2" s="21" t="s">
        <v>11</v>
      </c>
      <c r="L2" s="22" t="s">
        <v>12</v>
      </c>
      <c r="M2" s="21" t="s">
        <v>13</v>
      </c>
      <c r="N2" s="21" t="s">
        <v>14</v>
      </c>
      <c r="O2" s="20" t="s">
        <v>15</v>
      </c>
      <c r="P2" s="20" t="s">
        <v>16</v>
      </c>
      <c r="Q2" s="21" t="s">
        <v>17</v>
      </c>
      <c r="R2" s="21" t="s">
        <v>18</v>
      </c>
      <c r="S2" s="21" t="s">
        <v>19</v>
      </c>
    </row>
    <row r="3" ht="57" customHeight="1" spans="1:20">
      <c r="A3" s="20">
        <v>1</v>
      </c>
      <c r="B3" s="2">
        <v>23020050009</v>
      </c>
      <c r="C3" s="2" t="s">
        <v>20</v>
      </c>
      <c r="D3" s="2" t="s">
        <v>21</v>
      </c>
      <c r="E3" s="2" t="s">
        <v>22</v>
      </c>
      <c r="F3" s="2" t="s">
        <v>23</v>
      </c>
      <c r="G3" s="23" t="s">
        <v>24</v>
      </c>
      <c r="H3" s="24">
        <v>45901</v>
      </c>
      <c r="I3" s="25" t="s">
        <v>25</v>
      </c>
      <c r="J3" s="2" t="s">
        <v>26</v>
      </c>
      <c r="K3" s="2" t="s">
        <v>27</v>
      </c>
      <c r="L3" s="2" t="s">
        <v>28</v>
      </c>
      <c r="M3" s="2" t="s">
        <v>29</v>
      </c>
      <c r="N3" s="2" t="s">
        <v>30</v>
      </c>
      <c r="O3" s="2" t="s">
        <v>31</v>
      </c>
      <c r="P3" s="26" t="s">
        <v>32</v>
      </c>
      <c r="Q3" s="2" t="s">
        <v>33</v>
      </c>
      <c r="R3" s="2">
        <v>1.5</v>
      </c>
      <c r="S3" s="27">
        <f>R3*187.2</f>
        <v>280.8</v>
      </c>
    </row>
    <row r="4" customFormat="1" ht="65" spans="1:20">
      <c r="A4" s="20">
        <v>2</v>
      </c>
      <c r="B4" s="2" t="s">
        <v>34</v>
      </c>
      <c r="C4" s="2" t="s">
        <v>35</v>
      </c>
      <c r="D4" s="2" t="s">
        <v>36</v>
      </c>
      <c r="E4" s="2" t="s">
        <v>22</v>
      </c>
      <c r="F4" s="2" t="s">
        <v>23</v>
      </c>
      <c r="G4" s="23" t="s">
        <v>37</v>
      </c>
      <c r="H4" s="24">
        <v>45717</v>
      </c>
      <c r="I4" s="25" t="s">
        <v>38</v>
      </c>
      <c r="J4" s="2" t="s">
        <v>39</v>
      </c>
      <c r="K4" s="2" t="s">
        <v>40</v>
      </c>
      <c r="L4" s="2" t="s">
        <v>41</v>
      </c>
      <c r="M4" s="2" t="s">
        <v>42</v>
      </c>
      <c r="N4" s="2" t="s">
        <v>30</v>
      </c>
      <c r="O4" s="2" t="s">
        <v>43</v>
      </c>
      <c r="P4" s="2" t="s">
        <v>44</v>
      </c>
      <c r="Q4" s="2" t="s">
        <v>45</v>
      </c>
      <c r="R4" s="23">
        <v>4.8</v>
      </c>
      <c r="S4" s="27">
        <f>R4*824.64</f>
        <v>3958.272</v>
      </c>
    </row>
    <row r="5" customFormat="1" ht="60" customHeight="1" spans="1:20">
      <c r="A5" s="20">
        <v>3</v>
      </c>
      <c r="B5" s="2" t="s">
        <v>34</v>
      </c>
      <c r="C5" s="2" t="s">
        <v>35</v>
      </c>
      <c r="D5" s="2" t="s">
        <v>36</v>
      </c>
      <c r="E5" s="2" t="s">
        <v>22</v>
      </c>
      <c r="F5" s="2" t="s">
        <v>23</v>
      </c>
      <c r="G5" s="23" t="s">
        <v>46</v>
      </c>
      <c r="H5" s="24">
        <v>45717</v>
      </c>
      <c r="I5" s="25" t="s">
        <v>47</v>
      </c>
      <c r="J5" s="2" t="s">
        <v>48</v>
      </c>
      <c r="K5" s="2" t="s">
        <v>49</v>
      </c>
      <c r="L5" s="2" t="s">
        <v>50</v>
      </c>
      <c r="M5" s="2" t="s">
        <v>51</v>
      </c>
      <c r="N5" s="2" t="s">
        <v>52</v>
      </c>
      <c r="O5" s="2" t="s">
        <v>53</v>
      </c>
      <c r="P5" s="2" t="s">
        <v>54</v>
      </c>
      <c r="Q5" s="2" t="s">
        <v>45</v>
      </c>
      <c r="R5" s="23">
        <v>4</v>
      </c>
      <c r="S5" s="27">
        <f>R5*824.64</f>
        <v>3298.56</v>
      </c>
    </row>
    <row r="6" customFormat="1" ht="84" customHeight="1" spans="1:20">
      <c r="A6" s="20">
        <v>4</v>
      </c>
      <c r="B6" s="2" t="s">
        <v>55</v>
      </c>
      <c r="C6" s="2" t="s">
        <v>56</v>
      </c>
      <c r="D6" s="2" t="s">
        <v>36</v>
      </c>
      <c r="E6" s="2" t="s">
        <v>22</v>
      </c>
      <c r="F6" s="2" t="s">
        <v>23</v>
      </c>
      <c r="G6" s="23" t="s">
        <v>57</v>
      </c>
      <c r="H6" s="24">
        <v>45689</v>
      </c>
      <c r="I6" s="25" t="s">
        <v>38</v>
      </c>
      <c r="J6" s="2" t="s">
        <v>39</v>
      </c>
      <c r="K6" s="2" t="s">
        <v>40</v>
      </c>
      <c r="L6" s="2" t="s">
        <v>41</v>
      </c>
      <c r="M6" s="2" t="s">
        <v>42</v>
      </c>
      <c r="N6" s="2" t="s">
        <v>30</v>
      </c>
      <c r="O6" s="2" t="s">
        <v>43</v>
      </c>
      <c r="P6" s="2" t="s">
        <v>58</v>
      </c>
      <c r="Q6" s="2" t="s">
        <v>45</v>
      </c>
      <c r="R6" s="23">
        <v>4.8</v>
      </c>
      <c r="S6" s="27">
        <f>R6*824.64</f>
        <v>3958.272</v>
      </c>
    </row>
    <row r="7" customFormat="1" ht="60" customHeight="1" spans="1:20">
      <c r="A7" s="20">
        <v>5</v>
      </c>
      <c r="B7" s="2" t="s">
        <v>55</v>
      </c>
      <c r="C7" s="2" t="s">
        <v>56</v>
      </c>
      <c r="D7" s="2" t="s">
        <v>36</v>
      </c>
      <c r="E7" s="2" t="s">
        <v>22</v>
      </c>
      <c r="F7" s="2" t="s">
        <v>23</v>
      </c>
      <c r="G7" s="23" t="s">
        <v>59</v>
      </c>
      <c r="H7" s="24">
        <v>45870</v>
      </c>
      <c r="I7" s="25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30</v>
      </c>
      <c r="O7" s="2" t="s">
        <v>43</v>
      </c>
      <c r="P7" s="2" t="s">
        <v>65</v>
      </c>
      <c r="Q7" s="2" t="s">
        <v>45</v>
      </c>
      <c r="R7" s="23">
        <v>3.3</v>
      </c>
      <c r="S7" s="27">
        <f>R7*224.64</f>
        <v>741.312</v>
      </c>
    </row>
    <row r="8" ht="60" customHeight="1" spans="1:20">
      <c r="A8" s="20">
        <v>6</v>
      </c>
      <c r="B8" s="2" t="s">
        <v>66</v>
      </c>
      <c r="C8" s="2" t="s">
        <v>67</v>
      </c>
      <c r="D8" s="2" t="s">
        <v>21</v>
      </c>
      <c r="E8" s="2" t="s">
        <v>22</v>
      </c>
      <c r="F8" s="2" t="s">
        <v>23</v>
      </c>
      <c r="G8" s="23" t="s">
        <v>68</v>
      </c>
      <c r="H8" s="24">
        <v>45843</v>
      </c>
      <c r="I8" s="25" t="s">
        <v>69</v>
      </c>
      <c r="J8" s="2" t="s">
        <v>70</v>
      </c>
      <c r="K8" s="2" t="s">
        <v>40</v>
      </c>
      <c r="L8" s="2" t="s">
        <v>41</v>
      </c>
      <c r="M8" s="2" t="s">
        <v>42</v>
      </c>
      <c r="N8" s="2" t="s">
        <v>71</v>
      </c>
      <c r="O8" s="2" t="s">
        <v>53</v>
      </c>
      <c r="P8" s="2" t="s">
        <v>54</v>
      </c>
      <c r="Q8" s="2" t="s">
        <v>45</v>
      </c>
      <c r="R8" s="23">
        <v>3.84</v>
      </c>
      <c r="S8" s="27">
        <f>R8*824.64</f>
        <v>3166.6176</v>
      </c>
    </row>
    <row r="9" s="17" customFormat="1" ht="90" customHeight="1" spans="1:20">
      <c r="A9" s="20">
        <v>7</v>
      </c>
      <c r="B9" s="2">
        <v>23010050002</v>
      </c>
      <c r="C9" s="2" t="s">
        <v>72</v>
      </c>
      <c r="D9" s="2" t="s">
        <v>36</v>
      </c>
      <c r="E9" s="2" t="s">
        <v>22</v>
      </c>
      <c r="F9" s="2" t="s">
        <v>23</v>
      </c>
      <c r="G9" s="23" t="s">
        <v>73</v>
      </c>
      <c r="H9" s="24">
        <v>45992</v>
      </c>
      <c r="I9" s="25" t="s">
        <v>74</v>
      </c>
      <c r="J9" s="2" t="s">
        <v>75</v>
      </c>
      <c r="K9" s="2" t="s">
        <v>62</v>
      </c>
      <c r="L9" s="2" t="s">
        <v>63</v>
      </c>
      <c r="M9" s="2" t="s">
        <v>64</v>
      </c>
      <c r="N9" s="2" t="s">
        <v>30</v>
      </c>
      <c r="O9" s="2" t="s">
        <v>76</v>
      </c>
      <c r="P9" s="2" t="s">
        <v>77</v>
      </c>
      <c r="Q9" s="2" t="s">
        <v>45</v>
      </c>
      <c r="R9" s="23">
        <v>3.3</v>
      </c>
      <c r="S9" s="27">
        <f>R9*224.64</f>
        <v>741.312</v>
      </c>
      <c r="T9"/>
    </row>
    <row r="10" s="17" customFormat="1" ht="90" customHeight="1" spans="1:20">
      <c r="A10" s="20">
        <v>8</v>
      </c>
      <c r="B10" s="2">
        <v>23010050002</v>
      </c>
      <c r="C10" s="2" t="s">
        <v>72</v>
      </c>
      <c r="D10" s="2" t="s">
        <v>36</v>
      </c>
      <c r="E10" s="2" t="s">
        <v>22</v>
      </c>
      <c r="F10" s="2" t="s">
        <v>23</v>
      </c>
      <c r="G10" s="23" t="s">
        <v>78</v>
      </c>
      <c r="H10" s="24">
        <v>45962</v>
      </c>
      <c r="I10" s="25" t="s">
        <v>47</v>
      </c>
      <c r="J10" s="2" t="s">
        <v>79</v>
      </c>
      <c r="K10" s="2" t="s">
        <v>49</v>
      </c>
      <c r="L10" s="2" t="s">
        <v>50</v>
      </c>
      <c r="M10" s="2" t="s">
        <v>51</v>
      </c>
      <c r="N10" s="2" t="s">
        <v>52</v>
      </c>
      <c r="O10" s="2" t="s">
        <v>53</v>
      </c>
      <c r="P10" s="2" t="s">
        <v>54</v>
      </c>
      <c r="Q10" s="2" t="s">
        <v>45</v>
      </c>
      <c r="R10" s="23">
        <v>4</v>
      </c>
      <c r="S10" s="27">
        <f>R10*824.64</f>
        <v>3298.56</v>
      </c>
      <c r="T10"/>
    </row>
    <row r="11" s="18" customFormat="1" ht="78" customHeight="1" spans="1:20">
      <c r="A11" s="21">
        <v>9</v>
      </c>
      <c r="B11" s="2">
        <v>23010050005</v>
      </c>
      <c r="C11" s="2" t="s">
        <v>80</v>
      </c>
      <c r="D11" s="2" t="s">
        <v>36</v>
      </c>
      <c r="E11" s="2" t="s">
        <v>22</v>
      </c>
      <c r="F11" s="2" t="s">
        <v>23</v>
      </c>
      <c r="G11" s="23" t="s">
        <v>81</v>
      </c>
      <c r="H11" s="24">
        <v>45809</v>
      </c>
      <c r="I11" s="25" t="s">
        <v>82</v>
      </c>
      <c r="J11" s="2" t="s">
        <v>83</v>
      </c>
      <c r="K11" s="2" t="s">
        <v>84</v>
      </c>
      <c r="L11" s="2" t="s">
        <v>63</v>
      </c>
      <c r="M11" s="2" t="s">
        <v>42</v>
      </c>
      <c r="N11" s="2" t="s">
        <v>30</v>
      </c>
      <c r="O11" s="2" t="s">
        <v>43</v>
      </c>
      <c r="P11" s="2" t="s">
        <v>65</v>
      </c>
      <c r="Q11" s="2" t="s">
        <v>45</v>
      </c>
      <c r="R11" s="23">
        <v>4.5</v>
      </c>
      <c r="S11" s="27">
        <f>R11*224.64</f>
        <v>1010.88</v>
      </c>
      <c r="T11"/>
    </row>
    <row r="12" s="18" customFormat="1" ht="78" customHeight="1" spans="1:20">
      <c r="A12" s="21">
        <v>10</v>
      </c>
      <c r="B12" s="2">
        <v>23010050005</v>
      </c>
      <c r="C12" s="2" t="s">
        <v>80</v>
      </c>
      <c r="D12" s="2" t="s">
        <v>36</v>
      </c>
      <c r="E12" s="2" t="s">
        <v>22</v>
      </c>
      <c r="F12" s="2" t="s">
        <v>23</v>
      </c>
      <c r="G12" s="23" t="s">
        <v>85</v>
      </c>
      <c r="H12" s="24">
        <v>45901</v>
      </c>
      <c r="I12" s="25" t="s">
        <v>74</v>
      </c>
      <c r="J12" s="2" t="s">
        <v>86</v>
      </c>
      <c r="K12" s="2" t="s">
        <v>62</v>
      </c>
      <c r="L12" s="2" t="s">
        <v>63</v>
      </c>
      <c r="M12" s="2" t="s">
        <v>64</v>
      </c>
      <c r="N12" s="2" t="s">
        <v>30</v>
      </c>
      <c r="O12" s="2" t="s">
        <v>43</v>
      </c>
      <c r="P12" s="2" t="s">
        <v>65</v>
      </c>
      <c r="Q12" s="2" t="s">
        <v>45</v>
      </c>
      <c r="R12" s="23">
        <v>3.3</v>
      </c>
      <c r="S12" s="27">
        <f>R12*224.64</f>
        <v>741.312</v>
      </c>
      <c r="T12"/>
    </row>
    <row r="13" customFormat="1" ht="60" customHeight="1" spans="1:20">
      <c r="A13" s="21">
        <v>11</v>
      </c>
      <c r="B13" s="2" t="s">
        <v>87</v>
      </c>
      <c r="C13" s="2" t="s">
        <v>88</v>
      </c>
      <c r="D13" s="2" t="s">
        <v>36</v>
      </c>
      <c r="E13" s="2" t="s">
        <v>22</v>
      </c>
      <c r="F13" s="2" t="s">
        <v>23</v>
      </c>
      <c r="G13" s="23" t="s">
        <v>89</v>
      </c>
      <c r="H13" s="24">
        <v>45987</v>
      </c>
      <c r="I13" s="25" t="s">
        <v>25</v>
      </c>
      <c r="J13" s="2" t="s">
        <v>26</v>
      </c>
      <c r="K13" s="2" t="s">
        <v>90</v>
      </c>
      <c r="L13" s="2" t="s">
        <v>28</v>
      </c>
      <c r="M13" s="2" t="s">
        <v>29</v>
      </c>
      <c r="N13" s="2" t="s">
        <v>30</v>
      </c>
      <c r="O13" s="2" t="s">
        <v>76</v>
      </c>
      <c r="P13" s="2" t="s">
        <v>91</v>
      </c>
      <c r="Q13" s="2" t="s">
        <v>45</v>
      </c>
      <c r="R13" s="23">
        <v>1.95</v>
      </c>
      <c r="S13" s="27">
        <f>R13*224.64</f>
        <v>438.048</v>
      </c>
    </row>
  </sheetData>
  <mergeCells count="1">
    <mergeCell ref="A1:S1"/>
  </mergeCells>
  <dataValidations count="7">
    <dataValidation type="list" allowBlank="1" showInputMessage="1" showErrorMessage="1" sqref="K1:L1 K3 K14:L1048576 K9:L10 K4:L7">
      <formula1>'期刊级别及计分参考（学校）'!$B$2:$B$30</formula1>
    </dataValidation>
    <dataValidation type="list" allowBlank="1" showInputMessage="1" showErrorMessage="1" sqref="M1 M3:M7 M9:M12 M14:M1048576">
      <formula1>"SSCI一区,SSCI二区,SSCI三区,SSCI四区,SCI一区,SCI二区 (TOP),SCI二区,SCI三区,SCI四区,EI收录,A&amp;HCI收录,CSSCI来源,CSSCI扩展版,北大核心"</formula1>
    </dataValidation>
    <dataValidation type="list" allowBlank="1" showInputMessage="1" showErrorMessage="1" sqref="N1 N3:N13 N14:N1048576">
      <formula1>"ECONOMICS&amp;BUSINESS（经济学和商学）ESI期刊,其他学科ESI期刊,不属于ESI期刊"</formula1>
    </dataValidation>
    <dataValidation type="list" allowBlank="1" showInputMessage="1" showErrorMessage="1" sqref="O1 O3:O7 O9:O12 O14:O1048576">
      <formula1>"学生一作,通讯作者,导师一作，学生二作"</formula1>
    </dataValidation>
    <dataValidation type="list" allowBlank="1" showInputMessage="1" showErrorMessage="1" sqref="L3 L8 L11:L13">
      <formula1>"顶级,A+++,A++,A+,A,A-"</formula1>
    </dataValidation>
    <dataValidation type="list" allowBlank="1" showInputMessage="1" showErrorMessage="1" sqref="M8 M13">
      <formula1>"SSCI一区,SSCI二区,SSCI三区,SSCI四区,SCI一区,SCI二区 (TOP),SCI二区,SCI三区,SCI四区,EI收录,A&amp;HCI收录,CCF A,CCF B,CSSCI来源,CSSCI扩展版,CSSCI集刊,北大核心"</formula1>
    </dataValidation>
    <dataValidation type="list" allowBlank="1" showInputMessage="1" showErrorMessage="1" sqref="O8 O13">
      <formula1>"学生一作,第一通讯作者,导师一作，学生二作"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B14" sqref="B14"/>
    </sheetView>
  </sheetViews>
  <sheetFormatPr defaultColWidth="9" defaultRowHeight="14" outlineLevelCol="3"/>
  <cols>
    <col min="1" max="1" width="9" style="8"/>
    <col min="2" max="2" width="52" style="9" customWidth="1"/>
    <col min="3" max="3" width="13.5545454545455" style="9" customWidth="1"/>
    <col min="4" max="4" width="15.9090909090909" style="8" customWidth="1"/>
  </cols>
  <sheetData>
    <row r="1" ht="15" spans="1:4">
      <c r="A1" s="10" t="s">
        <v>1</v>
      </c>
      <c r="B1" s="1" t="s">
        <v>92</v>
      </c>
      <c r="C1" s="1" t="s">
        <v>93</v>
      </c>
      <c r="D1" s="1" t="s">
        <v>94</v>
      </c>
    </row>
    <row r="2" ht="15" spans="1:4">
      <c r="A2" s="11">
        <v>1</v>
      </c>
      <c r="B2" s="12" t="s">
        <v>95</v>
      </c>
      <c r="C2" s="11" t="s">
        <v>96</v>
      </c>
      <c r="D2" s="11">
        <v>50</v>
      </c>
    </row>
    <row r="3" ht="15" spans="1:4">
      <c r="A3" s="11">
        <v>2</v>
      </c>
      <c r="B3" s="12" t="s">
        <v>97</v>
      </c>
      <c r="C3" s="11" t="s">
        <v>96</v>
      </c>
      <c r="D3" s="11">
        <v>15</v>
      </c>
    </row>
    <row r="4" ht="15" spans="1:4">
      <c r="A4" s="11">
        <v>3</v>
      </c>
      <c r="B4" s="12" t="s">
        <v>98</v>
      </c>
      <c r="C4" s="11" t="s">
        <v>99</v>
      </c>
      <c r="D4" s="11">
        <v>10</v>
      </c>
    </row>
    <row r="5" ht="15" spans="1:4">
      <c r="A5" s="11">
        <v>4</v>
      </c>
      <c r="B5" s="12" t="s">
        <v>49</v>
      </c>
      <c r="C5" s="11" t="s">
        <v>50</v>
      </c>
      <c r="D5" s="11">
        <v>4</v>
      </c>
    </row>
    <row r="6" ht="15" spans="1:4">
      <c r="A6" s="11">
        <v>5</v>
      </c>
      <c r="B6" s="12" t="s">
        <v>40</v>
      </c>
      <c r="C6" s="11" t="s">
        <v>41</v>
      </c>
      <c r="D6" s="11">
        <v>3.2</v>
      </c>
    </row>
    <row r="7" ht="15" spans="1:4">
      <c r="A7" s="11">
        <v>6</v>
      </c>
      <c r="B7" s="12" t="s">
        <v>100</v>
      </c>
      <c r="C7" s="11" t="s">
        <v>63</v>
      </c>
      <c r="D7" s="11">
        <v>1.5</v>
      </c>
    </row>
    <row r="8" ht="15" spans="1:4">
      <c r="A8" s="11">
        <v>7</v>
      </c>
      <c r="B8" s="12" t="s">
        <v>101</v>
      </c>
      <c r="C8" s="11" t="s">
        <v>28</v>
      </c>
      <c r="D8" s="11">
        <v>0.5</v>
      </c>
    </row>
    <row r="9" ht="15" spans="1:4">
      <c r="A9" s="11">
        <v>8</v>
      </c>
      <c r="B9" s="12" t="s">
        <v>102</v>
      </c>
      <c r="C9" s="11" t="s">
        <v>50</v>
      </c>
      <c r="D9" s="11">
        <v>7</v>
      </c>
    </row>
    <row r="10" ht="15" spans="1:4">
      <c r="A10" s="11">
        <v>9</v>
      </c>
      <c r="B10" s="12" t="s">
        <v>103</v>
      </c>
      <c r="C10" s="11" t="s">
        <v>41</v>
      </c>
      <c r="D10" s="11">
        <v>4</v>
      </c>
    </row>
    <row r="11" ht="15" spans="1:4">
      <c r="A11" s="11">
        <v>10</v>
      </c>
      <c r="B11" s="12" t="s">
        <v>104</v>
      </c>
      <c r="C11" s="11" t="s">
        <v>28</v>
      </c>
      <c r="D11" s="11">
        <v>1</v>
      </c>
    </row>
    <row r="12" ht="15" spans="1:4">
      <c r="A12" s="11">
        <v>11</v>
      </c>
      <c r="B12" s="12" t="s">
        <v>84</v>
      </c>
      <c r="C12" s="11" t="s">
        <v>63</v>
      </c>
      <c r="D12" s="11">
        <v>3</v>
      </c>
    </row>
    <row r="13" ht="15" spans="1:4">
      <c r="A13" s="11">
        <v>12</v>
      </c>
      <c r="B13" s="12" t="s">
        <v>62</v>
      </c>
      <c r="C13" s="11" t="s">
        <v>63</v>
      </c>
      <c r="D13" s="11">
        <v>2.2</v>
      </c>
    </row>
    <row r="14" ht="15" spans="1:4">
      <c r="A14" s="11">
        <v>13</v>
      </c>
      <c r="B14" s="12" t="s">
        <v>90</v>
      </c>
      <c r="C14" s="11" t="s">
        <v>28</v>
      </c>
      <c r="D14" s="11">
        <v>1.3</v>
      </c>
    </row>
    <row r="15" ht="15" spans="1:4">
      <c r="A15" s="11">
        <v>14</v>
      </c>
      <c r="B15" s="12" t="s">
        <v>105</v>
      </c>
      <c r="C15" s="11" t="s">
        <v>28</v>
      </c>
      <c r="D15" s="11">
        <v>1.2</v>
      </c>
    </row>
    <row r="16" ht="15" spans="1:4">
      <c r="A16" s="11">
        <v>15</v>
      </c>
      <c r="B16" s="12" t="s">
        <v>106</v>
      </c>
      <c r="C16" s="11" t="s">
        <v>63</v>
      </c>
      <c r="D16" s="11">
        <v>3</v>
      </c>
    </row>
    <row r="17" ht="15" spans="1:4">
      <c r="A17" s="11">
        <v>16</v>
      </c>
      <c r="B17" s="12" t="s">
        <v>107</v>
      </c>
      <c r="C17" s="11" t="s">
        <v>63</v>
      </c>
      <c r="D17" s="11">
        <v>2.2</v>
      </c>
    </row>
    <row r="18" ht="15" spans="1:4">
      <c r="A18" s="11">
        <v>17</v>
      </c>
      <c r="B18" s="12" t="s">
        <v>108</v>
      </c>
      <c r="C18" s="11" t="s">
        <v>28</v>
      </c>
      <c r="D18" s="11">
        <v>1.2</v>
      </c>
    </row>
    <row r="19" ht="15" spans="1:4">
      <c r="A19" s="11">
        <v>18</v>
      </c>
      <c r="B19" s="12" t="s">
        <v>109</v>
      </c>
      <c r="C19" s="11" t="s">
        <v>28</v>
      </c>
      <c r="D19" s="11">
        <v>1</v>
      </c>
    </row>
    <row r="20" ht="15" spans="1:4">
      <c r="A20" s="11">
        <v>19</v>
      </c>
      <c r="B20" s="12" t="s">
        <v>110</v>
      </c>
      <c r="C20" s="11" t="s">
        <v>63</v>
      </c>
      <c r="D20" s="11">
        <v>2</v>
      </c>
    </row>
    <row r="21" ht="15" spans="1:4">
      <c r="A21" s="11">
        <v>20</v>
      </c>
      <c r="B21" s="12" t="s">
        <v>111</v>
      </c>
      <c r="C21" s="11" t="s">
        <v>28</v>
      </c>
      <c r="D21" s="11">
        <v>1</v>
      </c>
    </row>
    <row r="22" s="7" customFormat="1" ht="15" spans="1:4">
      <c r="A22" s="6">
        <v>21</v>
      </c>
      <c r="B22" s="13" t="s">
        <v>112</v>
      </c>
      <c r="C22" s="6" t="s">
        <v>41</v>
      </c>
      <c r="D22" s="6">
        <v>3.2</v>
      </c>
    </row>
    <row r="23" ht="15" spans="1:4">
      <c r="A23" s="11">
        <v>22</v>
      </c>
      <c r="B23" s="12" t="s">
        <v>113</v>
      </c>
      <c r="C23" s="11" t="s">
        <v>63</v>
      </c>
      <c r="D23" s="11">
        <v>1.8</v>
      </c>
    </row>
    <row r="24" ht="15" spans="1:4">
      <c r="A24" s="11">
        <v>23</v>
      </c>
      <c r="B24" s="12" t="s">
        <v>114</v>
      </c>
      <c r="C24" s="11" t="s">
        <v>63</v>
      </c>
      <c r="D24" s="11">
        <v>1.8</v>
      </c>
    </row>
    <row r="25" ht="15" spans="1:4">
      <c r="A25" s="11">
        <v>24</v>
      </c>
      <c r="B25" s="12" t="s">
        <v>115</v>
      </c>
      <c r="C25" s="11" t="s">
        <v>63</v>
      </c>
      <c r="D25" s="11">
        <v>1.5</v>
      </c>
    </row>
    <row r="26" ht="15" spans="1:4">
      <c r="A26" s="11">
        <v>25</v>
      </c>
      <c r="B26" s="12" t="s">
        <v>27</v>
      </c>
      <c r="C26" s="11" t="s">
        <v>28</v>
      </c>
      <c r="D26" s="11">
        <v>1</v>
      </c>
    </row>
    <row r="27" ht="57" customHeight="1" spans="1:4">
      <c r="A27" s="11">
        <v>26</v>
      </c>
      <c r="B27" s="14" t="s">
        <v>116</v>
      </c>
      <c r="C27" s="11" t="s">
        <v>28</v>
      </c>
      <c r="D27" s="11">
        <v>1</v>
      </c>
    </row>
    <row r="28" ht="15" spans="1:4">
      <c r="A28" s="11">
        <v>27</v>
      </c>
      <c r="B28" s="12" t="s">
        <v>117</v>
      </c>
      <c r="C28" s="11" t="s">
        <v>63</v>
      </c>
      <c r="D28" s="11">
        <v>2.5</v>
      </c>
    </row>
    <row r="29" ht="15" spans="1:4">
      <c r="A29" s="11">
        <v>28</v>
      </c>
      <c r="B29" s="12" t="s">
        <v>118</v>
      </c>
      <c r="C29" s="11" t="s">
        <v>28</v>
      </c>
      <c r="D29" s="11">
        <v>1.3</v>
      </c>
    </row>
    <row r="30" ht="15" spans="1:4">
      <c r="A30" s="11">
        <v>29</v>
      </c>
      <c r="B30" s="12" t="s">
        <v>119</v>
      </c>
      <c r="C30" s="11" t="s">
        <v>28</v>
      </c>
      <c r="D30" s="11">
        <v>1</v>
      </c>
    </row>
    <row r="31" spans="1:4">
      <c r="A31" s="15" t="s">
        <v>120</v>
      </c>
      <c r="B31" s="16"/>
      <c r="C31" s="16"/>
      <c r="D31" s="16"/>
    </row>
    <row r="32" ht="80" customHeight="1" spans="1:4">
      <c r="A32" s="16"/>
      <c r="B32" s="16"/>
      <c r="C32" s="16"/>
      <c r="D32" s="16"/>
    </row>
  </sheetData>
  <autoFilter xmlns:etc="http://www.wps.cn/officeDocument/2017/etCustomData" ref="A1:D32" etc:filterBottomFollowUsedRange="0">
    <extLst/>
  </autoFilter>
  <mergeCells count="1">
    <mergeCell ref="A31:D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B24" sqref="B24"/>
    </sheetView>
  </sheetViews>
  <sheetFormatPr defaultColWidth="9" defaultRowHeight="20" customHeight="1" outlineLevelCol="1"/>
  <cols>
    <col min="1" max="1" width="12.4454545454545" customWidth="1"/>
    <col min="2" max="2" width="28.4545454545455" customWidth="1"/>
  </cols>
  <sheetData>
    <row r="1" customHeight="1" spans="1:2">
      <c r="A1" s="1" t="s">
        <v>1</v>
      </c>
      <c r="B1" s="1" t="s">
        <v>121</v>
      </c>
    </row>
    <row r="2" customHeight="1" spans="1:2">
      <c r="A2" s="2">
        <v>1</v>
      </c>
      <c r="B2" s="3" t="s">
        <v>42</v>
      </c>
    </row>
    <row r="3" customHeight="1" spans="1:2">
      <c r="A3" s="2">
        <v>2</v>
      </c>
      <c r="B3" s="3" t="s">
        <v>64</v>
      </c>
    </row>
    <row r="4" customHeight="1" spans="1:2">
      <c r="A4" s="2">
        <v>3</v>
      </c>
      <c r="B4" s="3" t="s">
        <v>29</v>
      </c>
    </row>
    <row r="5" customHeight="1" spans="1:2">
      <c r="A5" s="2">
        <v>4</v>
      </c>
      <c r="B5" s="3" t="s">
        <v>122</v>
      </c>
    </row>
    <row r="6" customHeight="1" spans="1:2">
      <c r="A6" s="2">
        <v>5</v>
      </c>
      <c r="B6" s="3" t="s">
        <v>123</v>
      </c>
    </row>
    <row r="7" customHeight="1" spans="1:2">
      <c r="A7" s="2">
        <v>6</v>
      </c>
      <c r="B7" s="3" t="s">
        <v>124</v>
      </c>
    </row>
    <row r="8" customHeight="1" spans="1:2">
      <c r="A8" s="2">
        <v>7</v>
      </c>
      <c r="B8" s="3" t="s">
        <v>125</v>
      </c>
    </row>
    <row r="9" customHeight="1" spans="1:2">
      <c r="A9" s="2">
        <v>8</v>
      </c>
      <c r="B9" s="3" t="s">
        <v>126</v>
      </c>
    </row>
    <row r="10" customHeight="1" spans="1:2">
      <c r="A10" s="2">
        <v>9</v>
      </c>
      <c r="B10" s="4" t="s">
        <v>127</v>
      </c>
    </row>
    <row r="11" customHeight="1" spans="1:2">
      <c r="A11" s="2">
        <v>10</v>
      </c>
      <c r="B11" s="4" t="s">
        <v>128</v>
      </c>
    </row>
    <row r="12" customHeight="1" spans="1:2">
      <c r="A12" s="2">
        <v>11</v>
      </c>
      <c r="B12" s="4" t="s">
        <v>110</v>
      </c>
    </row>
    <row r="13" customHeight="1" spans="1:2">
      <c r="A13" s="2">
        <v>12</v>
      </c>
      <c r="B13" s="5" t="s">
        <v>129</v>
      </c>
    </row>
    <row r="14" customHeight="1" spans="1:2">
      <c r="A14" s="2">
        <v>13</v>
      </c>
      <c r="B14" s="6" t="s">
        <v>130</v>
      </c>
    </row>
    <row r="15" customHeight="1" spans="1:2">
      <c r="A15" s="2">
        <v>14</v>
      </c>
      <c r="B15" s="4" t="s">
        <v>51</v>
      </c>
    </row>
    <row r="16" customHeight="1" spans="1:2">
      <c r="A16" s="2">
        <v>15</v>
      </c>
      <c r="B16" s="4" t="s">
        <v>131</v>
      </c>
    </row>
    <row r="17" customHeight="1" spans="1:2">
      <c r="A17" s="2">
        <v>16</v>
      </c>
      <c r="B17" s="4" t="s">
        <v>132</v>
      </c>
    </row>
    <row r="18" customHeight="1" spans="1:2">
      <c r="A18" s="2">
        <v>17</v>
      </c>
      <c r="B18" s="4" t="s">
        <v>133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学院报送及备案</vt:lpstr>
      <vt:lpstr>期刊级别及计分参考（学校）</vt:lpstr>
      <vt:lpstr>期刊级别（通用）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徐心楚</dc:creator>
  <cp:lastModifiedBy>WPS_1626143077</cp:lastModifiedBy>
  <dcterms:created xsi:type="dcterms:W3CDTF">2023-09-07T09:17:00Z</dcterms:created>
  <dcterms:modified xsi:type="dcterms:W3CDTF">2026-03-05T03:15:36Z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C1AFA55F495E45548D70248429CFF34D_13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